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20" windowWidth="16380" windowHeight="8070" tabRatio="500"/>
  </bookViews>
  <sheets>
    <sheet name="Лист1" sheetId="1" r:id="rId1"/>
    <sheet name="Лист2" sheetId="2" r:id="rId2"/>
    <sheet name="Лист3" sheetId="3" r:id="rId3"/>
  </sheets>
  <calcPr calcId="1445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D31" i="1" l="1"/>
  <c r="D30" i="1" s="1"/>
  <c r="E31" i="1"/>
  <c r="E30" i="1" s="1"/>
  <c r="C31" i="1"/>
  <c r="C30" i="1" s="1"/>
  <c r="E15" i="1" l="1"/>
  <c r="E14" i="1" s="1"/>
  <c r="D15" i="1"/>
  <c r="D14" i="1" s="1"/>
  <c r="C15" i="1"/>
  <c r="C14" i="1"/>
  <c r="C38" i="1" l="1"/>
  <c r="D12" i="1"/>
  <c r="D11" i="1" s="1"/>
  <c r="E12" i="1"/>
  <c r="E11" i="1" s="1"/>
  <c r="C12" i="1"/>
  <c r="C11" i="1" s="1"/>
  <c r="E47" i="1" l="1"/>
  <c r="E46" i="1" s="1"/>
  <c r="D47" i="1"/>
  <c r="D46" i="1"/>
  <c r="E44" i="1"/>
  <c r="E43" i="1" s="1"/>
  <c r="D44" i="1"/>
  <c r="D43" i="1" s="1"/>
  <c r="C44" i="1"/>
  <c r="C43" i="1" s="1"/>
  <c r="E41" i="1"/>
  <c r="E40" i="1" s="1"/>
  <c r="D41" i="1"/>
  <c r="D40" i="1" s="1"/>
  <c r="C41" i="1"/>
  <c r="C40" i="1" s="1"/>
  <c r="E38" i="1"/>
  <c r="D38" i="1"/>
  <c r="E36" i="1"/>
  <c r="D36" i="1"/>
  <c r="C36" i="1"/>
  <c r="C35" i="1" s="1"/>
  <c r="E28" i="1"/>
  <c r="D28" i="1"/>
  <c r="C28" i="1"/>
  <c r="E24" i="1"/>
  <c r="D24" i="1"/>
  <c r="C24" i="1"/>
  <c r="E22" i="1"/>
  <c r="D22" i="1"/>
  <c r="C22" i="1"/>
  <c r="E19" i="1"/>
  <c r="E18" i="1" s="1"/>
  <c r="D19" i="1"/>
  <c r="D18" i="1" s="1"/>
  <c r="C19" i="1"/>
  <c r="C18" i="1" s="1"/>
  <c r="E10" i="1"/>
  <c r="C10" i="1"/>
  <c r="D10" i="1"/>
  <c r="D27" i="1" l="1"/>
  <c r="D26" i="1"/>
  <c r="C27" i="1"/>
  <c r="C26" i="1"/>
  <c r="E27" i="1"/>
  <c r="E26" i="1"/>
  <c r="E35" i="1"/>
  <c r="E34" i="1" s="1"/>
  <c r="E33" i="1" s="1"/>
  <c r="E21" i="1"/>
  <c r="E17" i="1" s="1"/>
  <c r="D21" i="1"/>
  <c r="C21" i="1"/>
  <c r="C17" i="1" s="1"/>
  <c r="C9" i="1" s="1"/>
  <c r="D17" i="1"/>
  <c r="D35" i="1"/>
  <c r="D34" i="1" s="1"/>
  <c r="D33" i="1" s="1"/>
  <c r="E9" i="1" l="1"/>
  <c r="D9" i="1"/>
  <c r="D49" i="1" s="1"/>
  <c r="E49" i="1"/>
  <c r="C47" i="1"/>
  <c r="C46" i="1" s="1"/>
  <c r="C34" i="1" s="1"/>
  <c r="C33" i="1" s="1"/>
  <c r="C49" i="1" s="1"/>
</calcChain>
</file>

<file path=xl/sharedStrings.xml><?xml version="1.0" encoding="utf-8"?>
<sst xmlns="http://schemas.openxmlformats.org/spreadsheetml/2006/main" count="93" uniqueCount="91">
  <si>
    <t>Доходы  бюджета Воскресенского сельского поселения по кодам классификации доходов бюджетов</t>
  </si>
  <si>
    <t>Код классификации доходов бюджетов Российской Федерации</t>
  </si>
  <si>
    <t>Наименование доходов</t>
  </si>
  <si>
    <t>Сумма ( руб.)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</si>
  <si>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</si>
  <si>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</si>
  <si>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</si>
  <si>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</si>
  <si>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</si>
  <si>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</si>
  <si>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000 1 01 02010 01 0000 110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</si>
  <si>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</si>
  <si>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</si>
  <si>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</si>
  <si>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</si>
  <si>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</si>
  <si>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</si>
  <si>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</si>
  <si>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</si>
  <si>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</si>
  <si>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>182 1 06 01030 10 0000 110</t>
  </si>
  <si>
    <t>000 1 06 06000 00 0000 110</t>
  </si>
  <si>
    <t>000 1 06 06030 00 0000 110</t>
  </si>
  <si>
    <t>Земельный налог с организаций</t>
  </si>
  <si>
    <t>182 1 06 06033 10 0000 110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</si>
  <si>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</si>
  <si>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000 1 06 06040 00 0000 110</t>
  </si>
  <si>
    <t>Земельный налог с физических лиц</t>
  </si>
  <si>
    <t>182 1 06 06043 10 0000 110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</si>
  <si>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</si>
  <si>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</si>
  <si>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</si>
  <si>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</si>
  <si>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</si>
  <si>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</si>
  <si>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>123 1 13 01995 10 0000 130</t>
  </si>
  <si>
    <t>Прочие доходы от оказания платных услуг (работ) получателями средств бюджетов сельских поселений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</si>
  <si>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</si>
  <si>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</si>
  <si>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</si>
  <si>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</si>
  <si>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</si>
  <si>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</si>
  <si>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Дотации бюджетам сельских поселений на выравнивание бюджетной обеспеченности</t>
  </si>
  <si>
    <t>Дотации бюджетам на поддержку мер по обеспечению сбалансированности бюджетов</t>
  </si>
  <si>
    <t>Дотации бюджетам сельских поселений на поддержку мер по обеспечению сбалансированности бюджетов</t>
  </si>
  <si>
    <t>Субсидии бюджетам бюджетной системы Российской Федерации (межбюджетные субсидии)</t>
  </si>
  <si>
    <t xml:space="preserve">Прочие субсидии </t>
  </si>
  <si>
    <t>Прочие субсидии бюджетам сельских поселений</t>
  </si>
  <si>
    <t>Субвенции бюджетам бюджетной системы Российской Федерации</t>
  </si>
  <si>
    <t>Иные межбюджетные трансферты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</si>
  <si>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</si>
  <si>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</si>
  <si>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                                                                                                                                                      ВСЕГО:</t>
  </si>
  <si>
    <t>ДОХОДЫ ОТ ОКАЗАНИЯ ПЛАТНЫХ УСЛУГ  И КОМПЕНСАЦИИ ЗАТРАТ ГОСУДАРСТВА</t>
  </si>
  <si>
    <t>000 2 02 10000 00 0000 150</t>
  </si>
  <si>
    <t>000 2 02 15001 00 0000 150</t>
  </si>
  <si>
    <t>123 2 02 15001 10 0000 150</t>
  </si>
  <si>
    <t>000 2 02 15002 00 0000 150</t>
  </si>
  <si>
    <t>123 2 02 15002 10 0000 150</t>
  </si>
  <si>
    <t>000 2 02 20000 00 0000 150</t>
  </si>
  <si>
    <t>000 2 02 29999 00 0000 150</t>
  </si>
  <si>
    <t>123 2 02 29999 10 0000 150</t>
  </si>
  <si>
    <t>000 2 02 30000 00 0000 150</t>
  </si>
  <si>
    <t>000 2 02 35118 00 0000 150</t>
  </si>
  <si>
    <t>123 2 02 35118 10 0000 150</t>
  </si>
  <si>
    <t>000 2 02 40014 00 0000 150</t>
  </si>
  <si>
    <t>123 2 02 40014 10 0000 150</t>
  </si>
  <si>
    <t>2023 год</t>
  </si>
  <si>
    <t>2024 год</t>
  </si>
  <si>
    <t>000 1 05 00000 00 0000 000</t>
  </si>
  <si>
    <t>НАЛОГ НА СОВОКУПНЫЙ ДОХОД</t>
  </si>
  <si>
    <t>Единый сельскохозяйственный налог</t>
  </si>
  <si>
    <t>182 1 05 03010 01 0000 110</t>
  </si>
  <si>
    <t>к решению Совета Воскресенского сельского поселения</t>
  </si>
  <si>
    <t>000 2 02 40000 00 0000 150</t>
  </si>
  <si>
    <t>Земельный налог</t>
  </si>
  <si>
    <t>"</t>
  </si>
  <si>
    <t>Субвенции бюджетам на осуществление первичного воинского учета органами местного самоуправления поселений и городских округов</t>
  </si>
  <si>
    <t>Субвенции бюджетам сельских поселений на осуществление первичного воинского учета органами местного самоуправления поселений и городских округов</t>
  </si>
  <si>
    <t>000 1 13 02000 00 0000 130</t>
  </si>
  <si>
    <t>Доходы от компенсации затрат государства</t>
  </si>
  <si>
    <t>000 1 13 02060 00 0000 130</t>
  </si>
  <si>
    <t>Доходы, поступающие в порядке возмещения расходов, понесенных в связи с эксплуатацией имущества</t>
  </si>
  <si>
    <t>123 1 13 02065 10 0000 130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</si>
  <si>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</si>
  <si>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Приложение №2 </t>
  </si>
  <si>
    <t>на 2023 год и на плановый период 2024 и 2025 годов</t>
  </si>
  <si>
    <t>2025 год</t>
  </si>
  <si>
    <t>000 1 05 03000 01 0000 110</t>
  </si>
  <si>
    <t>от 16.12.2022 №36-р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</si>
</sst>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b/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i/>
      <sz val="10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27">
    <xf numFmtId="0" fontId="0" fillId="0" borderId="0" xfId="0"/>
    <xf numFmtId="2" fontId="0" fillId="0" borderId="0" xfId="0" applyNumberFormat="1"/>
    <xf numFmtId="0" fontId="3" fillId="0" borderId="0" xfId="0" applyFont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5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justify" vertical="center" wrapText="1"/>
    </xf>
    <xf numFmtId="4" fontId="3" fillId="0" borderId="1" xfId="0" applyNumberFormat="1" applyFont="1" applyBorder="1"/>
    <xf numFmtId="4" fontId="8" fillId="0" borderId="1" xfId="0" applyNumberFormat="1" applyFont="1" applyBorder="1" applyAlignment="1">
      <alignment horizontal="righ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justify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shrinkToFit="1"/>
    </xf>
    <xf numFmtId="0" fontId="3" fillId="0" borderId="1" xfId="0" applyFont="1" applyBorder="1" applyAlignment="1">
      <alignment horizontal="center" vertical="center" wrapText="1"/>
    </xf>
    <xf numFmtId="2" fontId="0" fillId="0" borderId="0" xfId="0" applyNumberForma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right" vertical="center"/>
    </xf>
    <xf numFmtId="0" fontId="5" fillId="0" borderId="1" xfId="0" applyFont="1" applyBorder="1" applyAlignment="1">
      <alignment vertical="center" wrapText="1"/>
    </xf>
    <xf numFmtId="2" fontId="4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tabSelected="1" topLeftCell="A14" zoomScaleNormal="100" workbookViewId="0">
      <selection activeCell="I40" sqref="I40"/>
    </sheetView>
  </sheetViews>
  <sheetFormatPr defaultRowHeight="15" outlineLevelRow="2" x14ac:dyDescent="0.25"/>
  <cols>
    <col min="1" max="1" width="29.42578125" customWidth="1"/>
    <col min="2" max="2" width="79" customWidth="1"/>
    <col min="3" max="3" width="15.42578125" style="1" customWidth="1"/>
    <col min="4" max="4" width="13.28515625" style="1" customWidth="1"/>
    <col min="5" max="5" width="15.85546875" style="1" customWidth="1"/>
    <col min="6" max="7" width="8.7109375" customWidth="1"/>
    <col min="8" max="8" width="1.42578125" hidden="1" customWidth="1"/>
    <col min="9" max="1025" width="8.7109375" customWidth="1"/>
  </cols>
  <sheetData>
    <row r="1" spans="1:5" x14ac:dyDescent="0.25">
      <c r="A1" s="2"/>
      <c r="C1" s="20" t="s">
        <v>86</v>
      </c>
      <c r="D1" s="20"/>
      <c r="E1" s="20"/>
    </row>
    <row r="2" spans="1:5" x14ac:dyDescent="0.25">
      <c r="A2" s="2"/>
      <c r="C2" s="20" t="s">
        <v>74</v>
      </c>
      <c r="D2" s="20"/>
      <c r="E2" s="20"/>
    </row>
    <row r="3" spans="1:5" x14ac:dyDescent="0.25">
      <c r="A3" s="2"/>
      <c r="C3" s="22" t="s">
        <v>90</v>
      </c>
      <c r="D3" s="22"/>
      <c r="E3" s="22"/>
    </row>
    <row r="4" spans="1:5" ht="15" customHeight="1" x14ac:dyDescent="0.25">
      <c r="A4" s="23" t="s">
        <v>0</v>
      </c>
      <c r="B4" s="23"/>
      <c r="C4" s="23"/>
      <c r="D4" s="23"/>
      <c r="E4" s="23"/>
    </row>
    <row r="5" spans="1:5" ht="13.9" customHeight="1" x14ac:dyDescent="0.25">
      <c r="A5" s="23" t="s">
        <v>87</v>
      </c>
      <c r="B5" s="23"/>
      <c r="C5" s="23"/>
      <c r="D5" s="23"/>
      <c r="E5" s="23"/>
    </row>
    <row r="6" spans="1:5" x14ac:dyDescent="0.25">
      <c r="A6" s="24"/>
      <c r="B6" s="24"/>
      <c r="C6" s="24"/>
      <c r="D6" s="24"/>
      <c r="E6" s="24"/>
    </row>
    <row r="7" spans="1:5" ht="13.9" customHeight="1" x14ac:dyDescent="0.25">
      <c r="A7" s="25" t="s">
        <v>1</v>
      </c>
      <c r="B7" s="25" t="s">
        <v>2</v>
      </c>
      <c r="C7" s="26" t="s">
        <v>3</v>
      </c>
      <c r="D7" s="26"/>
      <c r="E7" s="26"/>
    </row>
    <row r="8" spans="1:5" x14ac:dyDescent="0.25">
      <c r="A8" s="25"/>
      <c r="B8" s="25"/>
      <c r="C8" s="3" t="s">
        <v>68</v>
      </c>
      <c r="D8" s="3" t="s">
        <v>69</v>
      </c>
      <c r="E8" s="3" t="s">
        <v>88</v>
      </c>
    </row>
    <row r="9" spans="1:5" x14ac:dyDescent="0.25">
      <c r="A9" s="14" t="s">
        <v>4</v>
      </c>
      <c r="B9" s="4" t="s">
        <v>5</v>
      </c>
      <c r="C9" s="5">
        <f>C10+C17+C26+C14</f>
        <v>1291300</v>
      </c>
      <c r="D9" s="5">
        <f t="shared" ref="D9:E9" si="0">D10+D17+D26+D14</f>
        <v>1401300</v>
      </c>
      <c r="E9" s="5">
        <f t="shared" si="0"/>
        <v>1427300</v>
      </c>
    </row>
    <row r="10" spans="1:5" x14ac:dyDescent="0.25">
      <c r="A10" s="15" t="s">
        <v>6</v>
      </c>
      <c r="B10" s="6" t="s">
        <v>7</v>
      </c>
      <c r="C10" s="7">
        <f t="shared" ref="C10:E11" si="1">C11</f>
        <v>130000</v>
      </c>
      <c r="D10" s="7">
        <f t="shared" si="1"/>
        <v>142000</v>
      </c>
      <c r="E10" s="7">
        <f t="shared" si="1"/>
        <v>142000</v>
      </c>
    </row>
    <row r="11" spans="1:5" x14ac:dyDescent="0.25">
      <c r="A11" s="15" t="s">
        <v>8</v>
      </c>
      <c r="B11" s="6" t="s">
        <v>9</v>
      </c>
      <c r="C11" s="8">
        <f t="shared" si="1"/>
        <v>130000</v>
      </c>
      <c r="D11" s="8">
        <f t="shared" si="1"/>
        <v>142000</v>
      </c>
      <c r="E11" s="8">
        <f t="shared" si="1"/>
        <v>142000</v>
      </c>
    </row>
    <row r="12" spans="1:5" ht="27" hidden="1" customHeight="1" outlineLevel="1" x14ac:dyDescent="0.25">
      <c r="A12" s="15" t="s">
        <v>10</v>
      </c>
      <c r="B12" s="9" t="s">
        <v>11</v>
      </c>
      <c r="C12" s="8">
        <f>C13</f>
        <v>130000</v>
      </c>
      <c r="D12" s="8">
        <f t="shared" ref="D12:E12" si="2">D13</f>
        <v>142000</v>
      </c>
      <c r="E12" s="8">
        <f t="shared" si="2"/>
        <v>142000</v>
      </c>
    </row>
    <row r="13" spans="1:5" ht="38.25" hidden="1" outlineLevel="1" x14ac:dyDescent="0.25">
      <c r="A13" s="15" t="s">
        <v>12</v>
      </c>
      <c r="B13" s="6" t="s">
        <v>13</v>
      </c>
      <c r="C13" s="8">
        <v>130000</v>
      </c>
      <c r="D13" s="8">
        <v>142000</v>
      </c>
      <c r="E13" s="8">
        <v>142000</v>
      </c>
    </row>
    <row r="14" spans="1:5" collapsed="1" x14ac:dyDescent="0.25">
      <c r="A14" s="17" t="s">
        <v>70</v>
      </c>
      <c r="B14" s="9" t="s">
        <v>71</v>
      </c>
      <c r="C14" s="7">
        <f>C16</f>
        <v>300</v>
      </c>
      <c r="D14" s="7">
        <f t="shared" ref="D14:E15" si="3">D15</f>
        <v>300</v>
      </c>
      <c r="E14" s="7">
        <f t="shared" si="3"/>
        <v>300</v>
      </c>
    </row>
    <row r="15" spans="1:5" x14ac:dyDescent="0.25">
      <c r="A15" s="17" t="s">
        <v>89</v>
      </c>
      <c r="B15" s="9" t="s">
        <v>72</v>
      </c>
      <c r="C15" s="8">
        <f>C16</f>
        <v>300</v>
      </c>
      <c r="D15" s="8">
        <f t="shared" si="3"/>
        <v>300</v>
      </c>
      <c r="E15" s="8">
        <f t="shared" si="3"/>
        <v>300</v>
      </c>
    </row>
    <row r="16" spans="1:5" hidden="1" outlineLevel="1" x14ac:dyDescent="0.25">
      <c r="A16" s="17" t="s">
        <v>73</v>
      </c>
      <c r="B16" s="9" t="s">
        <v>72</v>
      </c>
      <c r="C16" s="8">
        <v>300</v>
      </c>
      <c r="D16" s="8">
        <v>300</v>
      </c>
      <c r="E16" s="8">
        <v>300</v>
      </c>
    </row>
    <row r="17" spans="1:5" collapsed="1" x14ac:dyDescent="0.25">
      <c r="A17" s="15" t="s">
        <v>14</v>
      </c>
      <c r="B17" s="6" t="s">
        <v>15</v>
      </c>
      <c r="C17" s="7">
        <f>C18+C21</f>
        <v>1081000</v>
      </c>
      <c r="D17" s="7">
        <f>D18+D21</f>
        <v>1179000</v>
      </c>
      <c r="E17" s="7">
        <f>E18+E21</f>
        <v>1205000</v>
      </c>
    </row>
    <row r="18" spans="1:5" x14ac:dyDescent="0.25">
      <c r="A18" s="15" t="s">
        <v>16</v>
      </c>
      <c r="B18" s="6" t="s">
        <v>17</v>
      </c>
      <c r="C18" s="8">
        <f t="shared" ref="C18:E19" si="4">C19</f>
        <v>49000</v>
      </c>
      <c r="D18" s="8">
        <f t="shared" si="4"/>
        <v>49000</v>
      </c>
      <c r="E18" s="8">
        <f t="shared" si="4"/>
        <v>49000</v>
      </c>
    </row>
    <row r="19" spans="1:5" ht="25.5" hidden="1" outlineLevel="1" x14ac:dyDescent="0.25">
      <c r="A19" s="15" t="s">
        <v>18</v>
      </c>
      <c r="B19" s="6" t="s">
        <v>19</v>
      </c>
      <c r="C19" s="8">
        <f t="shared" si="4"/>
        <v>49000</v>
      </c>
      <c r="D19" s="8">
        <f t="shared" si="4"/>
        <v>49000</v>
      </c>
      <c r="E19" s="8">
        <f t="shared" si="4"/>
        <v>49000</v>
      </c>
    </row>
    <row r="20" spans="1:5" ht="25.5" hidden="1" outlineLevel="1" x14ac:dyDescent="0.25">
      <c r="A20" s="15" t="s">
        <v>20</v>
      </c>
      <c r="B20" s="6" t="s">
        <v>19</v>
      </c>
      <c r="C20" s="8">
        <v>49000</v>
      </c>
      <c r="D20" s="8">
        <v>49000</v>
      </c>
      <c r="E20" s="8">
        <v>49000</v>
      </c>
    </row>
    <row r="21" spans="1:5" collapsed="1" x14ac:dyDescent="0.25">
      <c r="A21" s="15" t="s">
        <v>21</v>
      </c>
      <c r="B21" s="6" t="s">
        <v>76</v>
      </c>
      <c r="C21" s="8">
        <f>C22+C24</f>
        <v>1032000</v>
      </c>
      <c r="D21" s="8">
        <f>D22+D24</f>
        <v>1130000</v>
      </c>
      <c r="E21" s="8">
        <f>E22+E24</f>
        <v>1156000</v>
      </c>
    </row>
    <row r="22" spans="1:5" hidden="1" outlineLevel="1" x14ac:dyDescent="0.25">
      <c r="A22" s="15" t="s">
        <v>22</v>
      </c>
      <c r="B22" s="6" t="s">
        <v>23</v>
      </c>
      <c r="C22" s="10">
        <f>C23</f>
        <v>612000</v>
      </c>
      <c r="D22" s="10">
        <f>D23</f>
        <v>670000</v>
      </c>
      <c r="E22" s="10">
        <f>E23</f>
        <v>676000</v>
      </c>
    </row>
    <row r="23" spans="1:5" ht="25.5" hidden="1" outlineLevel="1" x14ac:dyDescent="0.25">
      <c r="A23" s="15" t="s">
        <v>24</v>
      </c>
      <c r="B23" s="6" t="s">
        <v>25</v>
      </c>
      <c r="C23" s="8">
        <v>612000</v>
      </c>
      <c r="D23" s="8">
        <v>670000</v>
      </c>
      <c r="E23" s="8">
        <v>676000</v>
      </c>
    </row>
    <row r="24" spans="1:5" hidden="1" outlineLevel="1" x14ac:dyDescent="0.25">
      <c r="A24" s="15" t="s">
        <v>26</v>
      </c>
      <c r="B24" s="6" t="s">
        <v>27</v>
      </c>
      <c r="C24" s="8">
        <f>C25</f>
        <v>420000</v>
      </c>
      <c r="D24" s="8">
        <f>D25</f>
        <v>460000</v>
      </c>
      <c r="E24" s="8">
        <f>E25</f>
        <v>480000</v>
      </c>
    </row>
    <row r="25" spans="1:5" ht="25.5" hidden="1" outlineLevel="1" x14ac:dyDescent="0.25">
      <c r="A25" s="15" t="s">
        <v>28</v>
      </c>
      <c r="B25" s="6" t="s">
        <v>29</v>
      </c>
      <c r="C25" s="8">
        <v>420000</v>
      </c>
      <c r="D25" s="8">
        <v>460000</v>
      </c>
      <c r="E25" s="8">
        <v>480000</v>
      </c>
    </row>
    <row r="26" spans="1:5" ht="25.5" collapsed="1" x14ac:dyDescent="0.25">
      <c r="A26" s="15" t="s">
        <v>30</v>
      </c>
      <c r="B26" s="6" t="s">
        <v>54</v>
      </c>
      <c r="C26" s="7">
        <f>C28+C30</f>
        <v>80000</v>
      </c>
      <c r="D26" s="7">
        <f t="shared" ref="D26:E26" si="5">D28+D30</f>
        <v>80000</v>
      </c>
      <c r="E26" s="7">
        <f t="shared" si="5"/>
        <v>80000</v>
      </c>
    </row>
    <row r="27" spans="1:5" x14ac:dyDescent="0.25">
      <c r="A27" s="15" t="s">
        <v>31</v>
      </c>
      <c r="B27" s="6" t="s">
        <v>32</v>
      </c>
      <c r="C27" s="8">
        <f t="shared" ref="C27:E28" si="6">C28</f>
        <v>50000</v>
      </c>
      <c r="D27" s="8">
        <f t="shared" si="6"/>
        <v>50000</v>
      </c>
      <c r="E27" s="8">
        <f t="shared" si="6"/>
        <v>50000</v>
      </c>
    </row>
    <row r="28" spans="1:5" hidden="1" outlineLevel="2" x14ac:dyDescent="0.25">
      <c r="A28" s="15" t="s">
        <v>33</v>
      </c>
      <c r="B28" s="6" t="s">
        <v>34</v>
      </c>
      <c r="C28" s="8">
        <f t="shared" si="6"/>
        <v>50000</v>
      </c>
      <c r="D28" s="8">
        <f t="shared" si="6"/>
        <v>50000</v>
      </c>
      <c r="E28" s="8">
        <f t="shared" si="6"/>
        <v>50000</v>
      </c>
    </row>
    <row r="29" spans="1:5" ht="25.5" hidden="1" outlineLevel="2" x14ac:dyDescent="0.25">
      <c r="A29" s="15" t="s">
        <v>35</v>
      </c>
      <c r="B29" s="6" t="s">
        <v>36</v>
      </c>
      <c r="C29" s="8">
        <v>50000</v>
      </c>
      <c r="D29" s="8">
        <v>50000</v>
      </c>
      <c r="E29" s="8">
        <v>50000</v>
      </c>
    </row>
    <row r="30" spans="1:5" collapsed="1" x14ac:dyDescent="0.25">
      <c r="A30" s="19" t="s">
        <v>80</v>
      </c>
      <c r="B30" s="6" t="s">
        <v>81</v>
      </c>
      <c r="C30" s="8">
        <f>C31</f>
        <v>30000</v>
      </c>
      <c r="D30" s="8">
        <f t="shared" ref="D30:E30" si="7">D31</f>
        <v>30000</v>
      </c>
      <c r="E30" s="8">
        <f t="shared" si="7"/>
        <v>30000</v>
      </c>
    </row>
    <row r="31" spans="1:5" ht="25.5" hidden="1" outlineLevel="1" x14ac:dyDescent="0.25">
      <c r="A31" s="19" t="s">
        <v>82</v>
      </c>
      <c r="B31" s="6" t="s">
        <v>83</v>
      </c>
      <c r="C31" s="8">
        <f>C32</f>
        <v>30000</v>
      </c>
      <c r="D31" s="8">
        <f t="shared" ref="D31:E31" si="8">D32</f>
        <v>30000</v>
      </c>
      <c r="E31" s="8">
        <f t="shared" si="8"/>
        <v>30000</v>
      </c>
    </row>
    <row r="32" spans="1:5" ht="25.5" hidden="1" outlineLevel="1" x14ac:dyDescent="0.25">
      <c r="A32" s="19" t="s">
        <v>84</v>
      </c>
      <c r="B32" s="6" t="s">
        <v>85</v>
      </c>
      <c r="C32" s="8">
        <v>30000</v>
      </c>
      <c r="D32" s="8">
        <v>30000</v>
      </c>
      <c r="E32" s="8">
        <v>30000</v>
      </c>
    </row>
    <row r="33" spans="1:5" collapsed="1" x14ac:dyDescent="0.25">
      <c r="A33" s="14" t="s">
        <v>37</v>
      </c>
      <c r="B33" s="4" t="s">
        <v>38</v>
      </c>
      <c r="C33" s="11">
        <f>C34</f>
        <v>6575036.3200000003</v>
      </c>
      <c r="D33" s="11">
        <f>D34</f>
        <v>2582000</v>
      </c>
      <c r="E33" s="11">
        <f>E34</f>
        <v>2594800</v>
      </c>
    </row>
    <row r="34" spans="1:5" ht="25.5" x14ac:dyDescent="0.25">
      <c r="A34" s="15" t="s">
        <v>39</v>
      </c>
      <c r="B34" s="6" t="s">
        <v>40</v>
      </c>
      <c r="C34" s="8">
        <f>C35+C40+C43+C46</f>
        <v>6575036.3200000003</v>
      </c>
      <c r="D34" s="8">
        <f>D35+D40+D43+D46</f>
        <v>2582000</v>
      </c>
      <c r="E34" s="8">
        <f>E35+E40+E43+E46</f>
        <v>2594800</v>
      </c>
    </row>
    <row r="35" spans="1:5" x14ac:dyDescent="0.25">
      <c r="A35" s="15" t="s">
        <v>55</v>
      </c>
      <c r="B35" s="6" t="s">
        <v>41</v>
      </c>
      <c r="C35" s="7">
        <f>C36+C38</f>
        <v>3864106.26</v>
      </c>
      <c r="D35" s="7">
        <f>D36+D38</f>
        <v>2461400</v>
      </c>
      <c r="E35" s="7">
        <f>E36+E38</f>
        <v>2470000</v>
      </c>
    </row>
    <row r="36" spans="1:5" hidden="1" outlineLevel="1" x14ac:dyDescent="0.25">
      <c r="A36" s="15" t="s">
        <v>56</v>
      </c>
      <c r="B36" s="6" t="s">
        <v>42</v>
      </c>
      <c r="C36" s="8">
        <f>C37</f>
        <v>2888100</v>
      </c>
      <c r="D36" s="8">
        <f>D37</f>
        <v>2461400</v>
      </c>
      <c r="E36" s="8">
        <f>E37</f>
        <v>2470000</v>
      </c>
    </row>
    <row r="37" spans="1:5" hidden="1" outlineLevel="1" x14ac:dyDescent="0.25">
      <c r="A37" s="15" t="s">
        <v>57</v>
      </c>
      <c r="B37" s="6" t="s">
        <v>43</v>
      </c>
      <c r="C37" s="8">
        <v>2888100</v>
      </c>
      <c r="D37" s="8">
        <v>2461400</v>
      </c>
      <c r="E37" s="8">
        <v>2470000</v>
      </c>
    </row>
    <row r="38" spans="1:5" hidden="1" outlineLevel="1" x14ac:dyDescent="0.25">
      <c r="A38" s="15" t="s">
        <v>58</v>
      </c>
      <c r="B38" s="6" t="s">
        <v>44</v>
      </c>
      <c r="C38" s="8">
        <f>C39</f>
        <v>976006.26</v>
      </c>
      <c r="D38" s="8">
        <f>D39</f>
        <v>0</v>
      </c>
      <c r="E38" s="8">
        <f>E39</f>
        <v>0</v>
      </c>
    </row>
    <row r="39" spans="1:5" ht="25.5" hidden="1" outlineLevel="1" x14ac:dyDescent="0.25">
      <c r="A39" s="15" t="s">
        <v>59</v>
      </c>
      <c r="B39" s="6" t="s">
        <v>45</v>
      </c>
      <c r="C39" s="8">
        <v>976006.26</v>
      </c>
      <c r="D39" s="8">
        <v>0</v>
      </c>
      <c r="E39" s="8">
        <v>0</v>
      </c>
    </row>
    <row r="40" spans="1:5" collapsed="1" x14ac:dyDescent="0.25">
      <c r="A40" s="16" t="s">
        <v>60</v>
      </c>
      <c r="B40" s="12" t="s">
        <v>46</v>
      </c>
      <c r="C40" s="7">
        <f>C41</f>
        <v>1943214</v>
      </c>
      <c r="D40" s="7">
        <f t="shared" ref="D40:E40" si="9">D41</f>
        <v>0</v>
      </c>
      <c r="E40" s="7">
        <f t="shared" si="9"/>
        <v>0</v>
      </c>
    </row>
    <row r="41" spans="1:5" hidden="1" outlineLevel="1" x14ac:dyDescent="0.25">
      <c r="A41" s="15" t="s">
        <v>61</v>
      </c>
      <c r="B41" s="6" t="s">
        <v>47</v>
      </c>
      <c r="C41" s="8">
        <f t="shared" ref="C40:E41" si="10">C42</f>
        <v>1943214</v>
      </c>
      <c r="D41" s="8">
        <f t="shared" si="10"/>
        <v>0</v>
      </c>
      <c r="E41" s="8">
        <f t="shared" si="10"/>
        <v>0</v>
      </c>
    </row>
    <row r="42" spans="1:5" hidden="1" outlineLevel="1" x14ac:dyDescent="0.25">
      <c r="A42" s="15" t="s">
        <v>62</v>
      </c>
      <c r="B42" s="6" t="s">
        <v>48</v>
      </c>
      <c r="C42" s="8">
        <v>1943214</v>
      </c>
      <c r="D42" s="8">
        <v>0</v>
      </c>
      <c r="E42" s="8">
        <v>0</v>
      </c>
    </row>
    <row r="43" spans="1:5" collapsed="1" x14ac:dyDescent="0.25">
      <c r="A43" s="16" t="s">
        <v>63</v>
      </c>
      <c r="B43" s="13" t="s">
        <v>49</v>
      </c>
      <c r="C43" s="7">
        <f>C44</f>
        <v>115400</v>
      </c>
      <c r="D43" s="7">
        <f t="shared" ref="D43:E43" si="11">D44</f>
        <v>120600</v>
      </c>
      <c r="E43" s="7">
        <f t="shared" si="11"/>
        <v>124800</v>
      </c>
    </row>
    <row r="44" spans="1:5" ht="25.5" hidden="1" outlineLevel="1" x14ac:dyDescent="0.25">
      <c r="A44" s="15" t="s">
        <v>64</v>
      </c>
      <c r="B44" s="6" t="s">
        <v>78</v>
      </c>
      <c r="C44" s="7">
        <f>C45</f>
        <v>115400</v>
      </c>
      <c r="D44" s="7">
        <f>D45</f>
        <v>120600</v>
      </c>
      <c r="E44" s="7">
        <f>E45</f>
        <v>124800</v>
      </c>
    </row>
    <row r="45" spans="1:5" ht="25.5" hidden="1" outlineLevel="1" x14ac:dyDescent="0.25">
      <c r="A45" s="15" t="s">
        <v>65</v>
      </c>
      <c r="B45" s="6" t="s">
        <v>79</v>
      </c>
      <c r="C45" s="8">
        <v>115400</v>
      </c>
      <c r="D45" s="8">
        <v>120600</v>
      </c>
      <c r="E45" s="8">
        <v>124800</v>
      </c>
    </row>
    <row r="46" spans="1:5" collapsed="1" x14ac:dyDescent="0.25">
      <c r="A46" s="15" t="s">
        <v>75</v>
      </c>
      <c r="B46" s="6" t="s">
        <v>50</v>
      </c>
      <c r="C46" s="7">
        <f t="shared" ref="C46:E47" si="12">C47</f>
        <v>652316.06000000006</v>
      </c>
      <c r="D46" s="7">
        <f t="shared" si="12"/>
        <v>0</v>
      </c>
      <c r="E46" s="7">
        <f t="shared" si="12"/>
        <v>0</v>
      </c>
    </row>
    <row r="47" spans="1:5" ht="38.25" hidden="1" outlineLevel="1" x14ac:dyDescent="0.25">
      <c r="A47" s="15" t="s">
        <v>66</v>
      </c>
      <c r="B47" s="6" t="s">
        <v>51</v>
      </c>
      <c r="C47" s="8">
        <f t="shared" si="12"/>
        <v>652316.06000000006</v>
      </c>
      <c r="D47" s="8">
        <f t="shared" si="12"/>
        <v>0</v>
      </c>
      <c r="E47" s="8">
        <f t="shared" si="12"/>
        <v>0</v>
      </c>
    </row>
    <row r="48" spans="1:5" ht="38.25" hidden="1" outlineLevel="1" x14ac:dyDescent="0.25">
      <c r="A48" s="15" t="s">
        <v>67</v>
      </c>
      <c r="B48" s="6" t="s">
        <v>52</v>
      </c>
      <c r="C48" s="8">
        <v>652316.06000000006</v>
      </c>
      <c r="D48" s="8">
        <v>0</v>
      </c>
      <c r="E48" s="8">
        <v>0</v>
      </c>
    </row>
    <row r="49" spans="1:5" ht="13.9" customHeight="1" collapsed="1" x14ac:dyDescent="0.25">
      <c r="A49" s="21" t="s">
        <v>53</v>
      </c>
      <c r="B49" s="21"/>
      <c r="C49" s="5">
        <f>C9+C33</f>
        <v>7866336.3200000003</v>
      </c>
      <c r="D49" s="5">
        <f>D9+D33</f>
        <v>3983300</v>
      </c>
      <c r="E49" s="5">
        <f>E9+E33</f>
        <v>4022100</v>
      </c>
    </row>
    <row r="50" spans="1:5" x14ac:dyDescent="0.25">
      <c r="E50" s="18" t="s">
        <v>77</v>
      </c>
    </row>
  </sheetData>
  <mergeCells count="10">
    <mergeCell ref="C1:E1"/>
    <mergeCell ref="C2:E2"/>
    <mergeCell ref="A49:B49"/>
    <mergeCell ref="C3:E3"/>
    <mergeCell ref="A4:E4"/>
    <mergeCell ref="A5:E5"/>
    <mergeCell ref="A6:E6"/>
    <mergeCell ref="A7:A8"/>
    <mergeCell ref="B7:B8"/>
    <mergeCell ref="C7:E7"/>
  </mergeCells>
  <pageMargins left="0.7" right="0.7" top="0.75" bottom="0.75" header="0.51180555555555496" footer="0.51180555555555496"/>
  <pageSetup paperSize="9" firstPageNumber="0" fitToHeight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dc:description/>
  <cp:lastModifiedBy>Главбух</cp:lastModifiedBy>
  <cp:revision>10</cp:revision>
  <cp:lastPrinted>2018-11-12T08:24:01Z</cp:lastPrinted>
  <dcterms:created xsi:type="dcterms:W3CDTF">2016-11-03T08:53:44Z</dcterms:created>
  <dcterms:modified xsi:type="dcterms:W3CDTF">2022-12-09T08:31:16Z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